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30" windowWidth="13875" windowHeight="7890" tabRatio="718" activeTab="2"/>
  </bookViews>
  <sheets>
    <sheet name="Totaloversigt" sheetId="1" r:id="rId1"/>
    <sheet name="Demografi ændr. 914" sheetId="6" r:id="rId2"/>
    <sheet name="Ændr. i forudsætn. 910" sheetId="5" r:id="rId3"/>
    <sheet name="Lovændringer  908" sheetId="4" r:id="rId4"/>
    <sheet name="Tidl. politiske beslutn. 906" sheetId="2" r:id="rId5"/>
    <sheet name="Øvrige ændringer 907" sheetId="3" r:id="rId6"/>
    <sheet name="Flytning mellem udvalg 909" sheetId="8" r:id="rId7"/>
    <sheet name="Ark2" sheetId="9" r:id="rId8"/>
    <sheet name="Ark1" sheetId="7" r:id="rId9"/>
  </sheets>
  <definedNames>
    <definedName name="_xlnm.Print_Titles" localSheetId="3">'Lovændringer  908'!$2:$5</definedName>
    <definedName name="_xlnm.Print_Titles" localSheetId="2">'Ændr. i forudsætn. 910'!$5:$5</definedName>
  </definedNames>
  <calcPr calcId="152511"/>
</workbook>
</file>

<file path=xl/calcChain.xml><?xml version="1.0" encoding="utf-8"?>
<calcChain xmlns="http://schemas.openxmlformats.org/spreadsheetml/2006/main">
  <c r="G27" i="5" l="1"/>
  <c r="F27" i="5"/>
  <c r="E27" i="5"/>
  <c r="D27" i="5"/>
  <c r="E14" i="4" l="1"/>
  <c r="F14" i="4"/>
  <c r="G14" i="4"/>
  <c r="D14" i="4"/>
  <c r="G15" i="8" l="1"/>
  <c r="F11" i="1" s="1"/>
  <c r="F15" i="8"/>
  <c r="E11" i="1" s="1"/>
  <c r="E15" i="8"/>
  <c r="D11" i="1" s="1"/>
  <c r="D15" i="8"/>
  <c r="C11" i="1" s="1"/>
  <c r="D13" i="2" l="1"/>
  <c r="E13" i="2"/>
  <c r="F13" i="2"/>
  <c r="G13" i="2"/>
  <c r="G15" i="3" l="1"/>
  <c r="F10" i="1" s="1"/>
  <c r="F15" i="3"/>
  <c r="E10" i="1" s="1"/>
  <c r="E15" i="3"/>
  <c r="D10" i="1" s="1"/>
  <c r="D15" i="3"/>
  <c r="C10" i="1" s="1"/>
  <c r="F9" i="1"/>
  <c r="E9" i="1"/>
  <c r="D9" i="1"/>
  <c r="C9" i="1"/>
  <c r="F8" i="1"/>
  <c r="E8" i="1"/>
  <c r="D8" i="1"/>
  <c r="C8" i="1"/>
  <c r="F7" i="1"/>
  <c r="E7" i="1"/>
  <c r="D7" i="1"/>
  <c r="D15" i="6"/>
  <c r="C6" i="1" s="1"/>
  <c r="E15" i="6"/>
  <c r="D6" i="1" s="1"/>
  <c r="F15" i="6"/>
  <c r="E6" i="1" s="1"/>
  <c r="G15" i="6"/>
  <c r="F6" i="1" s="1"/>
  <c r="D12" i="1" l="1"/>
  <c r="E12" i="1"/>
  <c r="F12" i="1"/>
  <c r="C7" i="1"/>
  <c r="C12" i="1" s="1"/>
</calcChain>
</file>

<file path=xl/sharedStrings.xml><?xml version="1.0" encoding="utf-8"?>
<sst xmlns="http://schemas.openxmlformats.org/spreadsheetml/2006/main" count="107" uniqueCount="53">
  <si>
    <t>Tekst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</si>
  <si>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</si>
  <si>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</si>
  <si>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</si>
  <si>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</si>
  <si>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</si>
  <si>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</si>
  <si>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</si>
  <si>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</si>
  <si>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</si>
  <si>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</si>
  <si>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</si>
  <si>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</si>
  <si>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</si>
  <si>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</si>
  <si>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</si>
  <si>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</si>
  <si>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</si>
  <si>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Arbejdsmarked og Integration</t>
  </si>
  <si>
    <t>Ændringer i 2019</t>
  </si>
  <si>
    <t>Ændringer i 2020</t>
  </si>
  <si>
    <t>Flytning mellem udvalg</t>
  </si>
  <si>
    <t>Flytning af budgetbeløb mellem udvalg</t>
  </si>
  <si>
    <t>Flytning mellem udvalg  i alt</t>
  </si>
  <si>
    <t>(ændringer i forhold til budget 2017 i hele kroner + = merudgifter)</t>
  </si>
  <si>
    <t>Ændringer i 2021</t>
  </si>
  <si>
    <t>Budget               2017</t>
  </si>
  <si>
    <t>Midlertidig boligplacering, 50 % refusion jfr. 2-partsaftale. Ophør 2018.</t>
  </si>
  <si>
    <t>Screening flygtninge, reduceret kvote</t>
  </si>
  <si>
    <t>Aktive tilbud</t>
  </si>
  <si>
    <t>Mentorer, selvforsørgere</t>
  </si>
  <si>
    <t>Tolkeudgifter, færre flygtninge</t>
  </si>
  <si>
    <t>Integrationsydelse, færre flygtninge og reducerede ydelser</t>
  </si>
  <si>
    <t>Andre bevillinger.</t>
  </si>
  <si>
    <t>Førtidspension. Afgangen er større end tilgangen</t>
  </si>
  <si>
    <t>Fleksjob. Budgetforudsætninger ændres fra 750 til 810 årsværk.</t>
  </si>
  <si>
    <t xml:space="preserve">Ressourceforløb. Flere årsværk (155 til 170). </t>
  </si>
  <si>
    <t>Jobafklaringsforløb. Færre årsværk (140 til 135).</t>
  </si>
  <si>
    <t>Aktiv indsats. 3 års projekt Brobygning ophører fra 2018.</t>
  </si>
  <si>
    <t>Forsikrede ledige. Færre løntilskud.</t>
  </si>
  <si>
    <t>Beskæftigelsesordninger. Jobrotation benyttes ikke i samme omfang som før.</t>
  </si>
  <si>
    <t>Revalidering. Færre årsværk (135 til 120).</t>
  </si>
  <si>
    <t>Kontantydelse. Ophør ultimo 2017.</t>
  </si>
  <si>
    <t>EGU, færre forløb - (30 til 25).</t>
  </si>
  <si>
    <t>Refusioner, tilpasset  til reduktioner</t>
  </si>
  <si>
    <t>Grundtilskud, færre flygtninge mindre grundtilskud. Det forhøjede tilskud ophører fra 2019.</t>
  </si>
  <si>
    <t>Grundtilskud uledsagede, fra 0 til 2.</t>
  </si>
  <si>
    <t>Færre årsværk (udd. og kont.hjælp - revalidering - sygedagpenge) betyder mindre refusion.</t>
  </si>
  <si>
    <t>Servicejob,  1 mindre årsværk jfr. råderumsforslag 2017 og over-slagsår.</t>
  </si>
  <si>
    <t>Uddannelseshjælp. Unge indsatsen år 2 - 12 færre årsværk.</t>
  </si>
  <si>
    <t>Danskuddannelse, tilrettet den nye kontrakt med AOF.</t>
  </si>
  <si>
    <t>Danskuddannelse, tilrettet de færre flygtninge.</t>
  </si>
  <si>
    <t>Ændringer vedr. integration - reducerede  kvoter for 2016, 2017 og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</si>
</sst>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 * #,##0_ ;_ * \-#,##0_ ;_ * &quot;-&quot;??_ ;_ @_ "/>
    <numFmt numFmtId="166" formatCode="#,##0_ ;\-#,##0\ "/>
    <numFmt numFmtId="167" formatCode="#,##0.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6" fillId="9" borderId="27" applyNumberFormat="0" applyFont="0" applyAlignment="0" applyProtection="0"/>
    <xf numFmtId="0" fontId="21" fillId="0" borderId="0" applyNumberFormat="0" applyFill="0" applyBorder="0" applyAlignment="0" applyProtection="0"/>
    <xf numFmtId="0" fontId="8" fillId="0" borderId="28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7" fillId="0" borderId="4" xfId="0" applyFont="1" applyBorder="1"/>
    <xf numFmtId="165" fontId="5" fillId="2" borderId="1" xfId="3" applyNumberFormat="1" applyFont="1" applyFill="1" applyBorder="1"/>
    <xf numFmtId="165" fontId="5" fillId="0" borderId="1" xfId="3" applyNumberFormat="1" applyFont="1" applyBorder="1"/>
    <xf numFmtId="165" fontId="3" fillId="2" borderId="2" xfId="3" applyNumberFormat="1" applyFont="1" applyFill="1" applyBorder="1"/>
    <xf numFmtId="165" fontId="3" fillId="0" borderId="2" xfId="3" applyNumberFormat="1" applyFont="1" applyFill="1" applyBorder="1"/>
    <xf numFmtId="0" fontId="5" fillId="0" borderId="1" xfId="0" applyFont="1" applyBorder="1" applyAlignment="1">
      <alignment wrapText="1"/>
    </xf>
    <xf numFmtId="165" fontId="5" fillId="2" borderId="1" xfId="3" applyNumberFormat="1" applyFont="1" applyFill="1" applyBorder="1" applyAlignment="1">
      <alignment wrapText="1"/>
    </xf>
    <xf numFmtId="165" fontId="5" fillId="0" borderId="1" xfId="3" applyNumberFormat="1" applyFont="1" applyBorder="1" applyAlignment="1">
      <alignment wrapText="1"/>
    </xf>
    <xf numFmtId="0" fontId="0" fillId="0" borderId="0" xfId="0" applyAlignment="1">
      <alignment wrapText="1"/>
    </xf>
    <xf numFmtId="166" fontId="3" fillId="2" borderId="2" xfId="3" applyNumberFormat="1" applyFont="1" applyFill="1" applyBorder="1"/>
    <xf numFmtId="166" fontId="3" fillId="0" borderId="2" xfId="3" applyNumberFormat="1" applyFont="1" applyFill="1" applyBorder="1"/>
    <xf numFmtId="0" fontId="3" fillId="0" borderId="1" xfId="0" applyFont="1" applyBorder="1"/>
    <xf numFmtId="3" fontId="3" fillId="0" borderId="2" xfId="0" applyNumberFormat="1" applyFont="1" applyFill="1" applyBorder="1"/>
    <xf numFmtId="165" fontId="5" fillId="2" borderId="2" xfId="3" applyNumberFormat="1" applyFont="1" applyFill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7" fontId="5" fillId="0" borderId="1" xfId="0" applyNumberFormat="1" applyFont="1" applyFill="1" applyBorder="1"/>
    <xf numFmtId="167" fontId="5" fillId="0" borderId="1" xfId="0" applyNumberFormat="1" applyFont="1" applyFill="1" applyBorder="1" applyAlignment="1">
      <alignment wrapText="1"/>
    </xf>
    <xf numFmtId="0" fontId="3" fillId="0" borderId="15" xfId="0" applyFont="1" applyBorder="1" applyAlignment="1">
      <alignment vertical="center"/>
    </xf>
    <xf numFmtId="0" fontId="0" fillId="0" borderId="0" xfId="0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3" fillId="0" borderId="15" xfId="0" applyFont="1" applyBorder="1" applyAlignment="1">
      <alignment vertical="center"/>
    </xf>
    <xf numFmtId="166" fontId="3" fillId="0" borderId="1" xfId="3" applyNumberFormat="1" applyFont="1" applyFill="1" applyBorder="1" applyAlignment="1">
      <alignment vertical="center"/>
    </xf>
    <xf numFmtId="166" fontId="3" fillId="0" borderId="1" xfId="3" applyNumberFormat="1" applyFont="1" applyFill="1" applyBorder="1" applyAlignment="1">
      <alignment horizontal="right" vertical="center"/>
    </xf>
    <xf numFmtId="166" fontId="3" fillId="0" borderId="15" xfId="3" applyNumberFormat="1" applyFont="1" applyFill="1" applyBorder="1" applyAlignment="1">
      <alignment horizontal="right" vertical="center"/>
    </xf>
    <xf numFmtId="166" fontId="3" fillId="0" borderId="4" xfId="3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167" fontId="5" fillId="0" borderId="8" xfId="0" applyNumberFormat="1" applyFont="1" applyFill="1" applyBorder="1"/>
    <xf numFmtId="165" fontId="5" fillId="2" borderId="8" xfId="3" applyNumberFormat="1" applyFont="1" applyFill="1" applyBorder="1"/>
    <xf numFmtId="165" fontId="5" fillId="0" borderId="8" xfId="3" applyNumberFormat="1" applyFont="1" applyBorder="1"/>
    <xf numFmtId="0" fontId="3" fillId="0" borderId="8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/>
    <xf numFmtId="3" fontId="5" fillId="2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26">
    <cellStyle name="20 % - Farve1" xfId="21" builtinId="30" customBuiltin="1"/>
    <cellStyle name="20 % - Farve2" xfId="25" builtinId="34" customBuiltin="1"/>
    <cellStyle name="20 % - Farve3" xfId="29" builtinId="38" customBuiltin="1"/>
    <cellStyle name="20 % - Farve4" xfId="33" builtinId="42" customBuiltin="1"/>
    <cellStyle name="20 % - Farve5" xfId="37" builtinId="46" customBuiltin="1"/>
    <cellStyle name="20 % - Farve6" xfId="41" builtinId="50" customBuiltin="1"/>
    <cellStyle name="40 % - Farve1" xfId="22" builtinId="31" customBuiltin="1"/>
    <cellStyle name="40 % - Farve2" xfId="26" builtinId="35" customBuiltin="1"/>
    <cellStyle name="40 % - Farve3" xfId="30" builtinId="39" customBuiltin="1"/>
    <cellStyle name="40 % - Farve4" xfId="34" builtinId="43" customBuiltin="1"/>
    <cellStyle name="40 % - Farve5" xfId="38" builtinId="47" customBuiltin="1"/>
    <cellStyle name="40 % - Farve6" xfId="42" builtinId="51" customBuiltin="1"/>
    <cellStyle name="60 % - Farve1" xfId="23" builtinId="32" customBuiltin="1"/>
    <cellStyle name="60 % - Farve2" xfId="27" builtinId="36" customBuiltin="1"/>
    <cellStyle name="60 % - Farve3" xfId="31" builtinId="40" customBuiltin="1"/>
    <cellStyle name="60 % - Farve4" xfId="35" builtinId="44" customBuiltin="1"/>
    <cellStyle name="60 % - Farve5" xfId="39" builtinId="48" customBuiltin="1"/>
    <cellStyle name="60 % - Farve6" xfId="43" builtinId="52" customBuiltin="1"/>
    <cellStyle name="Advarselstekst" xfId="16" builtinId="11" customBuiltin="1"/>
    <cellStyle name="Bemærk!" xfId="17" builtinId="10" customBuiltin="1"/>
    <cellStyle name="Beregning" xfId="13" builtinId="22" customBuiltin="1"/>
    <cellStyle name="Farve1" xfId="20" builtinId="29" customBuiltin="1"/>
    <cellStyle name="Farve2" xfId="24" builtinId="33" customBuiltin="1"/>
    <cellStyle name="Farve3" xfId="28" builtinId="37" customBuiltin="1"/>
    <cellStyle name="Farve4" xfId="32" builtinId="41" customBuiltin="1"/>
    <cellStyle name="Farve5" xfId="36" builtinId="45" customBuiltin="1"/>
    <cellStyle name="Farve6" xfId="40" builtinId="49" customBuiltin="1"/>
    <cellStyle name="Forklarende tekst" xfId="18" builtinId="53" customBuiltin="1"/>
    <cellStyle name="God" xfId="8" builtinId="26" customBuiltin="1"/>
    <cellStyle name="Input" xfId="11" builtinId="20" customBuiltin="1"/>
    <cellStyle name="Komma" xfId="3" builtinId="3"/>
    <cellStyle name="Komma 2" xfId="2"/>
    <cellStyle name="Komma 2 10" xfId="44"/>
    <cellStyle name="Komma 2 2" xfId="49"/>
    <cellStyle name="Komma 2 2 2" xfId="53"/>
    <cellStyle name="Komma 2 2 2 2" xfId="68"/>
    <cellStyle name="Komma 2 2 2 2 2" xfId="85"/>
    <cellStyle name="Komma 2 2 2 2 2 2" xfId="124"/>
    <cellStyle name="Komma 2 2 2 2 3" xfId="107"/>
    <cellStyle name="Komma 2 2 2 3" xfId="76"/>
    <cellStyle name="Komma 2 2 2 3 2" xfId="115"/>
    <cellStyle name="Komma 2 2 2 4" xfId="61"/>
    <cellStyle name="Komma 2 2 2 4 2" xfId="100"/>
    <cellStyle name="Komma 2 2 2 5" xfId="94"/>
    <cellStyle name="Komma 2 2 3" xfId="64"/>
    <cellStyle name="Komma 2 2 3 2" xfId="81"/>
    <cellStyle name="Komma 2 2 3 2 2" xfId="120"/>
    <cellStyle name="Komma 2 2 3 3" xfId="103"/>
    <cellStyle name="Komma 2 2 4" xfId="72"/>
    <cellStyle name="Komma 2 2 4 2" xfId="111"/>
    <cellStyle name="Komma 2 2 5" xfId="90"/>
    <cellStyle name="Komma 2 3" xfId="51"/>
    <cellStyle name="Komma 2 3 2" xfId="66"/>
    <cellStyle name="Komma 2 3 2 2" xfId="83"/>
    <cellStyle name="Komma 2 3 2 2 2" xfId="122"/>
    <cellStyle name="Komma 2 3 2 3" xfId="105"/>
    <cellStyle name="Komma 2 3 3" xfId="74"/>
    <cellStyle name="Komma 2 3 3 2" xfId="113"/>
    <cellStyle name="Komma 2 3 4" xfId="60"/>
    <cellStyle name="Komma 2 3 4 2" xfId="99"/>
    <cellStyle name="Komma 2 3 5" xfId="92"/>
    <cellStyle name="Komma 2 4" xfId="50"/>
    <cellStyle name="Komma 2 4 2" xfId="55"/>
    <cellStyle name="Komma 2 4 2 2" xfId="78"/>
    <cellStyle name="Komma 2 4 2 2 2" xfId="117"/>
    <cellStyle name="Komma 2 4 2 3" xfId="96"/>
    <cellStyle name="Komma 2 4 3" xfId="65"/>
    <cellStyle name="Komma 2 4 3 2" xfId="82"/>
    <cellStyle name="Komma 2 4 3 2 2" xfId="121"/>
    <cellStyle name="Komma 2 4 3 3" xfId="104"/>
    <cellStyle name="Komma 2 4 4" xfId="73"/>
    <cellStyle name="Komma 2 4 4 2" xfId="112"/>
    <cellStyle name="Komma 2 4 5" xfId="59"/>
    <cellStyle name="Komma 2 4 5 2" xfId="98"/>
    <cellStyle name="Komma 2 4 6" xfId="91"/>
    <cellStyle name="Komma 2 5" xfId="62"/>
    <cellStyle name="Komma 2 5 2" xfId="79"/>
    <cellStyle name="Komma 2 5 2 2" xfId="118"/>
    <cellStyle name="Komma 2 5 3" xfId="101"/>
    <cellStyle name="Komma 2 6" xfId="71"/>
    <cellStyle name="Komma 2 6 2" xfId="110"/>
    <cellStyle name="Komma 2 7" xfId="58"/>
    <cellStyle name="Komma 2 7 2" xfId="97"/>
    <cellStyle name="Komma 2 8" xfId="48"/>
    <cellStyle name="Komma 2 9" xfId="89"/>
    <cellStyle name="Komma 3" xfId="54"/>
    <cellStyle name="Komma 3 2" xfId="69"/>
    <cellStyle name="Komma 3 2 2" xfId="86"/>
    <cellStyle name="Komma 3 2 2 2" xfId="125"/>
    <cellStyle name="Komma 3 2 3" xfId="108"/>
    <cellStyle name="Komma 3 3" xfId="77"/>
    <cellStyle name="Komma 3 3 2" xfId="116"/>
    <cellStyle name="Komma 3 4" xfId="95"/>
    <cellStyle name="Komma 4" xfId="52"/>
    <cellStyle name="Komma 4 2" xfId="67"/>
    <cellStyle name="Komma 4 2 2" xfId="84"/>
    <cellStyle name="Komma 4 2 2 2" xfId="123"/>
    <cellStyle name="Komma 4 2 3" xfId="106"/>
    <cellStyle name="Komma 4 3" xfId="75"/>
    <cellStyle name="Komma 4 3 2" xfId="114"/>
    <cellStyle name="Komma 4 4" xfId="93"/>
    <cellStyle name="Komma 5" xfId="63"/>
    <cellStyle name="Komma 5 2" xfId="80"/>
    <cellStyle name="Komma 5 2 2" xfId="119"/>
    <cellStyle name="Komma 5 3" xfId="102"/>
    <cellStyle name="Komma 6" xfId="70"/>
    <cellStyle name="Komma 6 2" xfId="109"/>
    <cellStyle name="Kontrollér celle" xfId="15" builtinId="23" customBuiltin="1"/>
    <cellStyle name="Neutral" xfId="10" builtinId="28" customBuiltin="1"/>
    <cellStyle name="Normal" xfId="0" builtinId="0"/>
    <cellStyle name="Normal 2" xfId="1"/>
    <cellStyle name="Normal 2 2" xfId="47"/>
    <cellStyle name="Normal 2 2 2" xfId="57"/>
    <cellStyle name="Normal 2 3" xfId="56"/>
    <cellStyle name="Normal 2 4" xfId="46"/>
    <cellStyle name="Normal 2 5" xfId="88"/>
    <cellStyle name="Normal 3" xfId="45"/>
    <cellStyle name="Output" xfId="1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Sammenkædet celle" xfId="14" builtinId="24" customBuiltin="1"/>
    <cellStyle name="Titel 2" xfId="87"/>
    <cellStyle name="Total" xfId="19" builtinId="25" customBuiltin="1"/>
    <cellStyle name="Ugyldig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A18" sqref="A18"/>
    </sheetView>
  </sheetViews>
  <sheetFormatPr defaultRowHeight="15" x14ac:dyDescent="0.25"/>
  <cols>
    <col min="1" max="1" width="48.85546875" customWidth="1"/>
    <col min="3" max="6" width="15.85546875" customWidth="1"/>
  </cols>
  <sheetData>
    <row r="1" spans="1:6" ht="15.75" thickBot="1" x14ac:dyDescent="0.3"/>
    <row r="2" spans="1:6" ht="40.9" customHeight="1" thickBot="1" x14ac:dyDescent="0.3">
      <c r="A2" s="82" t="s">
        <v>18</v>
      </c>
      <c r="B2" s="83"/>
      <c r="C2" s="83"/>
      <c r="D2" s="83"/>
      <c r="E2" s="83"/>
      <c r="F2" s="84"/>
    </row>
    <row r="3" spans="1:6" ht="28.5" customHeight="1" thickBot="1" x14ac:dyDescent="0.3">
      <c r="A3" s="85" t="s">
        <v>2</v>
      </c>
      <c r="B3" s="83"/>
      <c r="C3" s="83"/>
      <c r="D3" s="83"/>
      <c r="E3" s="83"/>
      <c r="F3" s="86"/>
    </row>
    <row r="4" spans="1:6" ht="24.4" customHeight="1" thickBot="1" x14ac:dyDescent="0.3">
      <c r="A4" s="10"/>
      <c r="B4" s="10"/>
      <c r="C4" s="87" t="s">
        <v>24</v>
      </c>
      <c r="D4" s="88"/>
      <c r="E4" s="88"/>
      <c r="F4" s="89"/>
    </row>
    <row r="5" spans="1:6" ht="43.35" customHeight="1" thickBot="1" x14ac:dyDescent="0.35">
      <c r="A5" s="5" t="s">
        <v>0</v>
      </c>
      <c r="B5" s="9"/>
      <c r="C5" s="6" t="s">
        <v>1</v>
      </c>
      <c r="D5" s="6" t="s">
        <v>19</v>
      </c>
      <c r="E5" s="6" t="s">
        <v>20</v>
      </c>
      <c r="F5" s="6" t="s">
        <v>25</v>
      </c>
    </row>
    <row r="6" spans="1:6" ht="41.85" customHeight="1" x14ac:dyDescent="0.25">
      <c r="A6" s="7" t="s">
        <v>8</v>
      </c>
      <c r="B6" s="8"/>
      <c r="C6" s="12">
        <f>+'Demografi ændr. 914'!D15</f>
        <v>0</v>
      </c>
      <c r="D6" s="12">
        <f>+'Demografi ændr. 914'!E15</f>
        <v>0</v>
      </c>
      <c r="E6" s="12">
        <f>+'Demografi ændr. 914'!F15</f>
        <v>0</v>
      </c>
      <c r="F6" s="12">
        <f>+'Demografi ændr. 914'!G15</f>
        <v>0</v>
      </c>
    </row>
    <row r="7" spans="1:6" ht="41.85" customHeight="1" x14ac:dyDescent="0.25">
      <c r="A7" s="1" t="s">
        <v>9</v>
      </c>
      <c r="B7" s="2"/>
      <c r="C7" s="67">
        <f>+'Ændr. i forudsætn. 910'!D27</f>
        <v>-7873090</v>
      </c>
      <c r="D7" s="67">
        <f>+'Ændr. i forudsætn. 910'!E27</f>
        <v>-4373090</v>
      </c>
      <c r="E7" s="67">
        <f>+'Ændr. i forudsætn. 910'!F27</f>
        <v>-4373090</v>
      </c>
      <c r="F7" s="67">
        <f>+'Ændr. i forudsætn. 910'!G27</f>
        <v>-4373090</v>
      </c>
    </row>
    <row r="8" spans="1:6" ht="32.1" customHeight="1" x14ac:dyDescent="0.25">
      <c r="A8" s="2" t="s">
        <v>4</v>
      </c>
      <c r="B8" s="2"/>
      <c r="C8" s="67">
        <f>+'Lovændringer  908'!D14</f>
        <v>-229900</v>
      </c>
      <c r="D8" s="67">
        <f>+'Lovændringer  908'!E14</f>
        <v>-229900</v>
      </c>
      <c r="E8" s="67">
        <f>+'Lovændringer  908'!F14</f>
        <v>-229900</v>
      </c>
      <c r="F8" s="67">
        <f>+'Lovændringer  908'!G14</f>
        <v>-229900</v>
      </c>
    </row>
    <row r="9" spans="1:6" ht="32.1" customHeight="1" x14ac:dyDescent="0.25">
      <c r="A9" s="2" t="s">
        <v>5</v>
      </c>
      <c r="B9" s="2"/>
      <c r="C9" s="67">
        <f>+'Tidl. politiske beslutn. 906'!D13</f>
        <v>-1990000</v>
      </c>
      <c r="D9" s="67">
        <f>+'Tidl. politiske beslutn. 906'!E13</f>
        <v>-3010000</v>
      </c>
      <c r="E9" s="67">
        <f>+'Tidl. politiske beslutn. 906'!F13</f>
        <v>-4030000</v>
      </c>
      <c r="F9" s="67">
        <f>+'Tidl. politiske beslutn. 906'!G13</f>
        <v>-4030000</v>
      </c>
    </row>
    <row r="10" spans="1:6" ht="32.1" customHeight="1" x14ac:dyDescent="0.25">
      <c r="A10" s="2" t="s">
        <v>6</v>
      </c>
      <c r="B10" s="2"/>
      <c r="C10" s="68">
        <f>+'Øvrige ændringer 907'!D15</f>
        <v>0</v>
      </c>
      <c r="D10" s="68">
        <f>+'Øvrige ændringer 907'!E15</f>
        <v>0</v>
      </c>
      <c r="E10" s="68">
        <f>+'Øvrige ændringer 907'!F15</f>
        <v>0</v>
      </c>
      <c r="F10" s="68">
        <f>+'Øvrige ændringer 907'!G15</f>
        <v>0</v>
      </c>
    </row>
    <row r="11" spans="1:6" ht="32.1" customHeight="1" thickBot="1" x14ac:dyDescent="0.3">
      <c r="A11" s="66" t="s">
        <v>21</v>
      </c>
      <c r="B11" s="48"/>
      <c r="C11" s="69">
        <f>+'Flytning mellem udvalg 909'!D15</f>
        <v>0</v>
      </c>
      <c r="D11" s="69">
        <f>+'Flytning mellem udvalg 909'!E15</f>
        <v>0</v>
      </c>
      <c r="E11" s="69">
        <f>+'Flytning mellem udvalg 909'!F15</f>
        <v>0</v>
      </c>
      <c r="F11" s="69">
        <f>+'Flytning mellem udvalg 909'!G15</f>
        <v>0</v>
      </c>
    </row>
    <row r="12" spans="1:6" ht="32.1" customHeight="1" thickBot="1" x14ac:dyDescent="0.3">
      <c r="A12" s="11" t="s">
        <v>7</v>
      </c>
      <c r="B12" s="11"/>
      <c r="C12" s="70">
        <f>SUM(C6:C11)</f>
        <v>-10092990</v>
      </c>
      <c r="D12" s="70">
        <f t="shared" ref="D12:F12" si="0">SUM(D6:D11)</f>
        <v>-7612990</v>
      </c>
      <c r="E12" s="70">
        <f t="shared" si="0"/>
        <v>-8632990</v>
      </c>
      <c r="F12" s="70">
        <f t="shared" si="0"/>
        <v>-8632990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43328-17&amp;Csag. nr. 17-55&amp;R&amp;P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A14" sqref="A14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90" t="s">
        <v>18</v>
      </c>
      <c r="B2" s="91"/>
      <c r="C2" s="91"/>
      <c r="D2" s="91"/>
      <c r="E2" s="91"/>
      <c r="F2" s="91"/>
      <c r="G2" s="92"/>
    </row>
    <row r="3" spans="1:7" ht="31.9" customHeight="1" x14ac:dyDescent="0.25">
      <c r="A3" s="96" t="s">
        <v>3</v>
      </c>
      <c r="B3" s="97"/>
      <c r="C3" s="97"/>
      <c r="D3" s="97"/>
      <c r="E3" s="97"/>
      <c r="F3" s="97"/>
      <c r="G3" s="98"/>
    </row>
    <row r="4" spans="1:7" ht="24.95" customHeight="1" thickBot="1" x14ac:dyDescent="0.3">
      <c r="A4" s="3"/>
      <c r="B4" s="4"/>
      <c r="C4" s="4"/>
      <c r="D4" s="93" t="s">
        <v>24</v>
      </c>
      <c r="E4" s="94"/>
      <c r="F4" s="94"/>
      <c r="G4" s="95"/>
    </row>
    <row r="5" spans="1:7" ht="35.25" thickBot="1" x14ac:dyDescent="0.35">
      <c r="A5" s="5" t="s">
        <v>10</v>
      </c>
      <c r="B5" s="5" t="s">
        <v>0</v>
      </c>
      <c r="C5" s="6" t="s">
        <v>26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ht="20.100000000000001" customHeight="1" x14ac:dyDescent="0.3">
      <c r="A6" s="13"/>
      <c r="B6" s="13"/>
      <c r="C6" s="22"/>
      <c r="D6" s="14"/>
      <c r="E6" s="13"/>
      <c r="F6" s="13"/>
      <c r="G6" s="13"/>
    </row>
    <row r="7" spans="1:7" ht="20.100000000000001" customHeight="1" x14ac:dyDescent="0.3">
      <c r="A7" s="15"/>
      <c r="B7" s="15"/>
      <c r="C7" s="23"/>
      <c r="D7" s="16"/>
      <c r="E7" s="15"/>
      <c r="F7" s="15"/>
      <c r="G7" s="15"/>
    </row>
    <row r="8" spans="1:7" ht="20.100000000000001" customHeight="1" x14ac:dyDescent="0.3">
      <c r="A8" s="15"/>
      <c r="B8" s="15"/>
      <c r="C8" s="23"/>
      <c r="D8" s="16"/>
      <c r="E8" s="15"/>
      <c r="F8" s="15"/>
      <c r="G8" s="15"/>
    </row>
    <row r="9" spans="1:7" ht="20.100000000000001" customHeight="1" x14ac:dyDescent="0.3">
      <c r="A9" s="15"/>
      <c r="B9" s="15"/>
      <c r="C9" s="23"/>
      <c r="D9" s="16"/>
      <c r="E9" s="15"/>
      <c r="F9" s="15"/>
      <c r="G9" s="15"/>
    </row>
    <row r="10" spans="1:7" ht="20.100000000000001" customHeight="1" x14ac:dyDescent="0.3">
      <c r="A10" s="15"/>
      <c r="B10" s="15"/>
      <c r="C10" s="23"/>
      <c r="D10" s="16"/>
      <c r="E10" s="15"/>
      <c r="F10" s="15"/>
      <c r="G10" s="15"/>
    </row>
    <row r="11" spans="1:7" ht="20.100000000000001" customHeight="1" x14ac:dyDescent="0.3">
      <c r="A11" s="15"/>
      <c r="B11" s="15"/>
      <c r="C11" s="23"/>
      <c r="D11" s="16"/>
      <c r="E11" s="15"/>
      <c r="F11" s="15"/>
      <c r="G11" s="15"/>
    </row>
    <row r="12" spans="1:7" ht="20.100000000000001" customHeight="1" x14ac:dyDescent="0.3">
      <c r="A12" s="15"/>
      <c r="B12" s="15"/>
      <c r="C12" s="23"/>
      <c r="D12" s="16"/>
      <c r="E12" s="15"/>
      <c r="F12" s="15"/>
      <c r="G12" s="15"/>
    </row>
    <row r="13" spans="1:7" ht="20.100000000000001" customHeight="1" x14ac:dyDescent="0.3">
      <c r="A13" s="15"/>
      <c r="B13" s="15"/>
      <c r="C13" s="23"/>
      <c r="D13" s="16"/>
      <c r="E13" s="15"/>
      <c r="F13" s="15"/>
      <c r="G13" s="15"/>
    </row>
    <row r="14" spans="1:7" ht="20.100000000000001" customHeight="1" thickBot="1" x14ac:dyDescent="0.35">
      <c r="A14" s="17"/>
      <c r="B14" s="17"/>
      <c r="C14" s="24"/>
      <c r="D14" s="18"/>
      <c r="E14" s="17"/>
      <c r="F14" s="17"/>
      <c r="G14" s="17"/>
    </row>
    <row r="15" spans="1:7" ht="26.85" customHeight="1" x14ac:dyDescent="0.3">
      <c r="A15" s="19" t="s">
        <v>11</v>
      </c>
      <c r="B15" s="19"/>
      <c r="C15" s="21"/>
      <c r="D15" s="20">
        <f>SUM(D6:D14)</f>
        <v>0</v>
      </c>
      <c r="E15" s="21">
        <f>SUM(E6:E14)</f>
        <v>0</v>
      </c>
      <c r="F15" s="21">
        <f>SUM(F6:F14)</f>
        <v>0</v>
      </c>
      <c r="G15" s="21">
        <f>SUM(G6:G14)</f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43328-17&amp;Csag. nr. 17-55&amp;R&amp;P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B9" sqref="B9"/>
    </sheetView>
  </sheetViews>
  <sheetFormatPr defaultColWidth="8.5703125" defaultRowHeight="15" x14ac:dyDescent="0.25"/>
  <cols>
    <col min="1" max="1" width="6.5703125" customWidth="1"/>
    <col min="2" max="2" width="38.42578125" customWidth="1"/>
    <col min="3" max="3" width="13.42578125" customWidth="1"/>
    <col min="4" max="4" width="14.85546875" customWidth="1"/>
    <col min="5" max="5" width="14.5703125" customWidth="1"/>
    <col min="6" max="6" width="14.42578125" customWidth="1"/>
    <col min="7" max="7" width="15" customWidth="1"/>
  </cols>
  <sheetData>
    <row r="1" spans="1:7" ht="15.75" thickBot="1" x14ac:dyDescent="0.3"/>
    <row r="2" spans="1:7" ht="39" customHeight="1" thickBot="1" x14ac:dyDescent="0.3">
      <c r="A2" s="90" t="s">
        <v>18</v>
      </c>
      <c r="B2" s="91"/>
      <c r="C2" s="91"/>
      <c r="D2" s="91"/>
      <c r="E2" s="91"/>
      <c r="F2" s="91"/>
      <c r="G2" s="92"/>
    </row>
    <row r="3" spans="1:7" ht="31.9" customHeight="1" x14ac:dyDescent="0.25">
      <c r="A3" s="96" t="s">
        <v>12</v>
      </c>
      <c r="B3" s="97"/>
      <c r="C3" s="97"/>
      <c r="D3" s="97"/>
      <c r="E3" s="97"/>
      <c r="F3" s="97"/>
      <c r="G3" s="98"/>
    </row>
    <row r="4" spans="1:7" ht="24.95" customHeight="1" thickBot="1" x14ac:dyDescent="0.3">
      <c r="A4" s="3"/>
      <c r="C4" s="4"/>
      <c r="D4" s="93" t="s">
        <v>24</v>
      </c>
      <c r="E4" s="94"/>
      <c r="F4" s="94"/>
      <c r="G4" s="95"/>
    </row>
    <row r="5" spans="1:7" ht="35.25" thickBot="1" x14ac:dyDescent="0.35">
      <c r="A5" s="39" t="s">
        <v>10</v>
      </c>
      <c r="B5" s="25" t="s">
        <v>0</v>
      </c>
      <c r="C5" s="6" t="s">
        <v>26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s="49" customFormat="1" ht="37.9" customHeight="1" x14ac:dyDescent="0.3">
      <c r="A6" s="41"/>
      <c r="B6" s="30" t="s">
        <v>43</v>
      </c>
      <c r="C6" s="46">
        <v>2.7850000000000001</v>
      </c>
      <c r="D6" s="26">
        <v>-300000</v>
      </c>
      <c r="E6" s="27">
        <v>-300000</v>
      </c>
      <c r="F6" s="27">
        <v>-300000</v>
      </c>
      <c r="G6" s="27">
        <v>-300000</v>
      </c>
    </row>
    <row r="7" spans="1:7" s="49" customFormat="1" ht="37.9" customHeight="1" x14ac:dyDescent="0.3">
      <c r="A7" s="41"/>
      <c r="B7" s="30" t="s">
        <v>28</v>
      </c>
      <c r="C7" s="46">
        <v>0.36299999999999999</v>
      </c>
      <c r="D7" s="26">
        <v>-150000</v>
      </c>
      <c r="E7" s="27">
        <v>-150000</v>
      </c>
      <c r="F7" s="27">
        <v>-150000</v>
      </c>
      <c r="G7" s="27">
        <v>-150000</v>
      </c>
    </row>
    <row r="8" spans="1:7" s="49" customFormat="1" ht="57" customHeight="1" x14ac:dyDescent="0.3">
      <c r="A8" s="41"/>
      <c r="B8" s="71" t="s">
        <v>52</v>
      </c>
      <c r="C8" s="46"/>
      <c r="D8" s="26"/>
      <c r="E8" s="27"/>
      <c r="F8" s="27"/>
      <c r="G8" s="27"/>
    </row>
    <row r="9" spans="1:7" ht="21" customHeight="1" x14ac:dyDescent="0.3">
      <c r="A9" s="41"/>
      <c r="B9" s="30" t="s">
        <v>29</v>
      </c>
      <c r="C9" s="46">
        <v>5.6280000000000001</v>
      </c>
      <c r="D9" s="26">
        <v>-900000</v>
      </c>
      <c r="E9" s="27">
        <v>-900000</v>
      </c>
      <c r="F9" s="27">
        <v>-900000</v>
      </c>
      <c r="G9" s="27">
        <v>-900000</v>
      </c>
    </row>
    <row r="10" spans="1:7" s="49" customFormat="1" ht="18.75" customHeight="1" x14ac:dyDescent="0.3">
      <c r="A10" s="41"/>
      <c r="B10" s="30" t="s">
        <v>30</v>
      </c>
      <c r="C10" s="46">
        <v>0.215</v>
      </c>
      <c r="D10" s="26">
        <v>-215090</v>
      </c>
      <c r="E10" s="27">
        <v>-215090</v>
      </c>
      <c r="F10" s="27">
        <v>-215090</v>
      </c>
      <c r="G10" s="27">
        <v>-215090</v>
      </c>
    </row>
    <row r="11" spans="1:7" s="49" customFormat="1" ht="41.25" customHeight="1" x14ac:dyDescent="0.3">
      <c r="A11" s="41"/>
      <c r="B11" s="30" t="s">
        <v>50</v>
      </c>
      <c r="C11" s="46">
        <v>21.64</v>
      </c>
      <c r="D11" s="26">
        <v>-3000000</v>
      </c>
      <c r="E11" s="27">
        <v>-3000000</v>
      </c>
      <c r="F11" s="27">
        <v>-3000000</v>
      </c>
      <c r="G11" s="27">
        <v>-3000000</v>
      </c>
    </row>
    <row r="12" spans="1:7" s="49" customFormat="1" ht="41.25" customHeight="1" x14ac:dyDescent="0.3">
      <c r="A12" s="72"/>
      <c r="B12" s="30" t="s">
        <v>51</v>
      </c>
      <c r="C12" s="74">
        <v>21.64</v>
      </c>
      <c r="D12" s="75">
        <v>-4640000</v>
      </c>
      <c r="E12" s="76">
        <v>-4640000</v>
      </c>
      <c r="F12" s="76">
        <v>-4640000</v>
      </c>
      <c r="G12" s="76">
        <v>-4640000</v>
      </c>
    </row>
    <row r="13" spans="1:7" s="49" customFormat="1" ht="28.5" customHeight="1" x14ac:dyDescent="0.3">
      <c r="A13" s="72"/>
      <c r="B13" s="73" t="s">
        <v>31</v>
      </c>
      <c r="C13" s="74">
        <v>2.4489999999999998</v>
      </c>
      <c r="D13" s="75">
        <v>-500000</v>
      </c>
      <c r="E13" s="76">
        <v>-500000</v>
      </c>
      <c r="F13" s="76">
        <v>-500000</v>
      </c>
      <c r="G13" s="76">
        <v>-500000</v>
      </c>
    </row>
    <row r="14" spans="1:7" s="49" customFormat="1" ht="27.75" customHeight="1" x14ac:dyDescent="0.3">
      <c r="A14" s="72"/>
      <c r="B14" s="73" t="s">
        <v>44</v>
      </c>
      <c r="C14" s="74">
        <v>-15.493</v>
      </c>
      <c r="D14" s="75">
        <v>4402000</v>
      </c>
      <c r="E14" s="76">
        <v>4402000</v>
      </c>
      <c r="F14" s="76">
        <v>4402000</v>
      </c>
      <c r="G14" s="76">
        <v>4402000</v>
      </c>
    </row>
    <row r="15" spans="1:7" s="49" customFormat="1" ht="55.5" customHeight="1" x14ac:dyDescent="0.3">
      <c r="A15" s="72"/>
      <c r="B15" s="73" t="s">
        <v>45</v>
      </c>
      <c r="C15" s="74">
        <v>-16.602</v>
      </c>
      <c r="D15" s="75">
        <v>5500000</v>
      </c>
      <c r="E15" s="76">
        <v>9000000</v>
      </c>
      <c r="F15" s="76">
        <v>9000000</v>
      </c>
      <c r="G15" s="76">
        <v>9000000</v>
      </c>
    </row>
    <row r="16" spans="1:7" s="49" customFormat="1" ht="27.75" customHeight="1" x14ac:dyDescent="0.3">
      <c r="A16" s="72"/>
      <c r="B16" s="73" t="s">
        <v>46</v>
      </c>
      <c r="C16" s="74">
        <v>0</v>
      </c>
      <c r="D16" s="75">
        <v>-220000</v>
      </c>
      <c r="E16" s="76">
        <v>-220000</v>
      </c>
      <c r="F16" s="76">
        <v>-220000</v>
      </c>
      <c r="G16" s="76">
        <v>-220000</v>
      </c>
    </row>
    <row r="17" spans="1:7" s="49" customFormat="1" ht="38.25" customHeight="1" x14ac:dyDescent="0.3">
      <c r="A17" s="72"/>
      <c r="B17" s="73" t="s">
        <v>32</v>
      </c>
      <c r="C17" s="74">
        <v>25.294</v>
      </c>
      <c r="D17" s="75">
        <v>-5100000</v>
      </c>
      <c r="E17" s="76">
        <v>-5100000</v>
      </c>
      <c r="F17" s="76">
        <v>-5100000</v>
      </c>
      <c r="G17" s="76">
        <v>-5100000</v>
      </c>
    </row>
    <row r="18" spans="1:7" s="49" customFormat="1" ht="27.75" customHeight="1" x14ac:dyDescent="0.3">
      <c r="A18" s="72"/>
      <c r="B18" s="77" t="s">
        <v>33</v>
      </c>
      <c r="C18" s="74"/>
      <c r="D18" s="75"/>
      <c r="E18" s="76"/>
      <c r="F18" s="76"/>
      <c r="G18" s="76"/>
    </row>
    <row r="19" spans="1:7" s="49" customFormat="1" ht="38.25" customHeight="1" x14ac:dyDescent="0.3">
      <c r="A19" s="72"/>
      <c r="B19" s="73" t="s">
        <v>34</v>
      </c>
      <c r="C19" s="74">
        <v>226.14500000000001</v>
      </c>
      <c r="D19" s="75">
        <v>-8000000</v>
      </c>
      <c r="E19" s="76">
        <v>-8000000</v>
      </c>
      <c r="F19" s="76">
        <v>-8000000</v>
      </c>
      <c r="G19" s="76">
        <v>-8000000</v>
      </c>
    </row>
    <row r="20" spans="1:7" s="49" customFormat="1" ht="33.75" customHeight="1" x14ac:dyDescent="0.3">
      <c r="A20" s="72"/>
      <c r="B20" s="73" t="s">
        <v>41</v>
      </c>
      <c r="C20" s="74">
        <v>23.213999999999999</v>
      </c>
      <c r="D20" s="75">
        <v>-2100000</v>
      </c>
      <c r="E20" s="76">
        <v>-2100000</v>
      </c>
      <c r="F20" s="76">
        <v>-2100000</v>
      </c>
      <c r="G20" s="76">
        <v>-2100000</v>
      </c>
    </row>
    <row r="21" spans="1:7" s="49" customFormat="1" ht="34.5" customHeight="1" x14ac:dyDescent="0.3">
      <c r="A21" s="72"/>
      <c r="B21" s="73" t="s">
        <v>35</v>
      </c>
      <c r="C21" s="74">
        <v>54.63</v>
      </c>
      <c r="D21" s="75">
        <v>6600000</v>
      </c>
      <c r="E21" s="76">
        <v>6600000</v>
      </c>
      <c r="F21" s="76">
        <v>6600000</v>
      </c>
      <c r="G21" s="76">
        <v>6600000</v>
      </c>
    </row>
    <row r="22" spans="1:7" s="49" customFormat="1" ht="36" customHeight="1" x14ac:dyDescent="0.3">
      <c r="A22" s="72"/>
      <c r="B22" s="73" t="s">
        <v>36</v>
      </c>
      <c r="C22" s="74">
        <v>22.22</v>
      </c>
      <c r="D22" s="75">
        <v>1800000</v>
      </c>
      <c r="E22" s="76">
        <v>1800000</v>
      </c>
      <c r="F22" s="76">
        <v>1800000</v>
      </c>
      <c r="G22" s="76">
        <v>1800000</v>
      </c>
    </row>
    <row r="23" spans="1:7" s="49" customFormat="1" ht="38.25" customHeight="1" x14ac:dyDescent="0.3">
      <c r="A23" s="72"/>
      <c r="B23" s="73" t="s">
        <v>37</v>
      </c>
      <c r="C23" s="74">
        <v>13.994999999999999</v>
      </c>
      <c r="D23" s="75">
        <v>-500000</v>
      </c>
      <c r="E23" s="76">
        <v>-500000</v>
      </c>
      <c r="F23" s="76">
        <v>-500000</v>
      </c>
      <c r="G23" s="76">
        <v>-500000</v>
      </c>
    </row>
    <row r="24" spans="1:7" s="49" customFormat="1" ht="54.75" customHeight="1" x14ac:dyDescent="0.3">
      <c r="A24" s="72"/>
      <c r="B24" s="73" t="s">
        <v>47</v>
      </c>
      <c r="C24" s="74">
        <v>22.126999999999999</v>
      </c>
      <c r="D24" s="75">
        <v>400000</v>
      </c>
      <c r="E24" s="76">
        <v>400000</v>
      </c>
      <c r="F24" s="76">
        <v>400000</v>
      </c>
      <c r="G24" s="76">
        <v>400000</v>
      </c>
    </row>
    <row r="25" spans="1:7" s="49" customFormat="1" ht="21.75" customHeight="1" x14ac:dyDescent="0.3">
      <c r="A25" s="72"/>
      <c r="B25" s="73" t="s">
        <v>39</v>
      </c>
      <c r="C25" s="74">
        <v>1.556</v>
      </c>
      <c r="D25" s="75">
        <v>-350000</v>
      </c>
      <c r="E25" s="76">
        <v>-350000</v>
      </c>
      <c r="F25" s="76">
        <v>-350000</v>
      </c>
      <c r="G25" s="76">
        <v>-350000</v>
      </c>
    </row>
    <row r="26" spans="1:7" s="49" customFormat="1" ht="53.25" customHeight="1" thickBot="1" x14ac:dyDescent="0.35">
      <c r="A26" s="72"/>
      <c r="B26" s="73" t="s">
        <v>40</v>
      </c>
      <c r="C26" s="74">
        <v>3.11</v>
      </c>
      <c r="D26" s="75">
        <v>-600000</v>
      </c>
      <c r="E26" s="76">
        <v>-600000</v>
      </c>
      <c r="F26" s="76">
        <v>-600000</v>
      </c>
      <c r="G26" s="76">
        <v>-600000</v>
      </c>
    </row>
    <row r="27" spans="1:7" ht="26.85" customHeight="1" x14ac:dyDescent="0.3">
      <c r="A27" s="19" t="s">
        <v>13</v>
      </c>
      <c r="B27" s="19"/>
      <c r="C27" s="37"/>
      <c r="D27" s="28">
        <f>SUM(D6:D26)</f>
        <v>-7873090</v>
      </c>
      <c r="E27" s="29">
        <f>SUM(E6:E26)</f>
        <v>-4373090</v>
      </c>
      <c r="F27" s="29">
        <f>SUM(F6:F26)</f>
        <v>-4373090</v>
      </c>
      <c r="G27" s="29">
        <f>SUM(G6:G26)</f>
        <v>-4373090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43328-17&amp;Csag. nr. 17-55&amp;R&amp;P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zoomScaleNormal="100" workbookViewId="0">
      <selection activeCell="A14" sqref="A14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90" t="s">
        <v>18</v>
      </c>
      <c r="B2" s="91"/>
      <c r="C2" s="91"/>
      <c r="D2" s="91"/>
      <c r="E2" s="91"/>
      <c r="F2" s="91"/>
      <c r="G2" s="92"/>
    </row>
    <row r="3" spans="1:7" ht="31.9" customHeight="1" x14ac:dyDescent="0.25">
      <c r="A3" s="96" t="s">
        <v>4</v>
      </c>
      <c r="B3" s="97"/>
      <c r="C3" s="97"/>
      <c r="D3" s="97"/>
      <c r="E3" s="97"/>
      <c r="F3" s="97"/>
      <c r="G3" s="98"/>
    </row>
    <row r="4" spans="1:7" ht="24.95" customHeight="1" thickBot="1" x14ac:dyDescent="0.3">
      <c r="A4" s="3"/>
      <c r="B4" s="4"/>
      <c r="C4" s="4"/>
      <c r="D4" s="93" t="s">
        <v>24</v>
      </c>
      <c r="E4" s="94"/>
      <c r="F4" s="94"/>
      <c r="G4" s="95"/>
    </row>
    <row r="5" spans="1:7" ht="35.25" thickBot="1" x14ac:dyDescent="0.35">
      <c r="A5" s="39" t="s">
        <v>10</v>
      </c>
      <c r="B5" s="5" t="s">
        <v>0</v>
      </c>
      <c r="C5" s="6" t="s">
        <v>26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s="33" customFormat="1" ht="51" customHeight="1" x14ac:dyDescent="0.3">
      <c r="A6" s="42"/>
      <c r="B6" s="30" t="s">
        <v>27</v>
      </c>
      <c r="C6" s="47">
        <v>0.78100000000000003</v>
      </c>
      <c r="D6" s="31">
        <v>254100</v>
      </c>
      <c r="E6" s="32">
        <v>254100</v>
      </c>
      <c r="F6" s="32">
        <v>254100</v>
      </c>
      <c r="G6" s="32">
        <v>254100</v>
      </c>
    </row>
    <row r="7" spans="1:7" s="33" customFormat="1" ht="34.5" customHeight="1" x14ac:dyDescent="0.3">
      <c r="A7" s="42"/>
      <c r="B7" s="30" t="s">
        <v>42</v>
      </c>
      <c r="C7" s="47">
        <v>0.48399999999999999</v>
      </c>
      <c r="D7" s="31">
        <v>-484000</v>
      </c>
      <c r="E7" s="32">
        <v>-484000</v>
      </c>
      <c r="F7" s="32">
        <v>-484000</v>
      </c>
      <c r="G7" s="32">
        <v>-484000</v>
      </c>
    </row>
    <row r="8" spans="1:7" s="33" customFormat="1" ht="25.9" customHeight="1" x14ac:dyDescent="0.3">
      <c r="A8" s="42"/>
      <c r="B8" s="30"/>
      <c r="C8" s="47"/>
      <c r="D8" s="31"/>
      <c r="E8" s="32"/>
      <c r="F8" s="32"/>
      <c r="G8" s="32"/>
    </row>
    <row r="9" spans="1:7" s="33" customFormat="1" ht="25.9" customHeight="1" x14ac:dyDescent="0.3">
      <c r="A9" s="42"/>
      <c r="B9" s="30"/>
      <c r="C9" s="47"/>
      <c r="D9" s="31"/>
      <c r="E9" s="32"/>
      <c r="F9" s="32"/>
      <c r="G9" s="32"/>
    </row>
    <row r="10" spans="1:7" s="33" customFormat="1" ht="25.9" customHeight="1" x14ac:dyDescent="0.3">
      <c r="A10" s="42"/>
      <c r="B10" s="30"/>
      <c r="C10" s="47"/>
      <c r="D10" s="31"/>
      <c r="E10" s="32"/>
      <c r="F10" s="32"/>
      <c r="G10" s="32"/>
    </row>
    <row r="11" spans="1:7" s="33" customFormat="1" ht="25.9" customHeight="1" x14ac:dyDescent="0.3">
      <c r="A11" s="42"/>
      <c r="B11" s="30"/>
      <c r="C11" s="47"/>
      <c r="D11" s="31"/>
      <c r="E11" s="32"/>
      <c r="F11" s="32"/>
      <c r="G11" s="32"/>
    </row>
    <row r="12" spans="1:7" s="33" customFormat="1" ht="25.9" customHeight="1" x14ac:dyDescent="0.3">
      <c r="A12" s="42"/>
      <c r="B12" s="30"/>
      <c r="C12" s="47"/>
      <c r="D12" s="31"/>
      <c r="E12" s="32"/>
      <c r="F12" s="32"/>
      <c r="G12" s="32"/>
    </row>
    <row r="13" spans="1:7" s="33" customFormat="1" ht="25.9" customHeight="1" thickBot="1" x14ac:dyDescent="0.35">
      <c r="A13" s="42"/>
      <c r="B13" s="30"/>
      <c r="C13" s="47"/>
      <c r="D13" s="31"/>
      <c r="E13" s="32"/>
      <c r="F13" s="32"/>
      <c r="G13" s="32"/>
    </row>
    <row r="14" spans="1:7" ht="26.85" customHeight="1" x14ac:dyDescent="0.3">
      <c r="A14" s="19" t="s">
        <v>14</v>
      </c>
      <c r="B14" s="19"/>
      <c r="C14" s="37"/>
      <c r="D14" s="38">
        <f>SUM(D6:D13)</f>
        <v>-229900</v>
      </c>
      <c r="E14" s="38">
        <f t="shared" ref="E14:G14" si="0">SUM(E6:E13)</f>
        <v>-229900</v>
      </c>
      <c r="F14" s="38">
        <f t="shared" si="0"/>
        <v>-229900</v>
      </c>
      <c r="G14" s="38">
        <f t="shared" si="0"/>
        <v>-229900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43328-17&amp;Csag. nr. 17-55&amp;R&amp;P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14" sqref="A14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90" t="s">
        <v>18</v>
      </c>
      <c r="B2" s="91"/>
      <c r="C2" s="91"/>
      <c r="D2" s="91"/>
      <c r="E2" s="91"/>
      <c r="F2" s="91"/>
      <c r="G2" s="92"/>
    </row>
    <row r="3" spans="1:7" ht="31.9" customHeight="1" x14ac:dyDescent="0.25">
      <c r="A3" s="96" t="s">
        <v>15</v>
      </c>
      <c r="B3" s="97"/>
      <c r="C3" s="97"/>
      <c r="D3" s="97"/>
      <c r="E3" s="97"/>
      <c r="F3" s="97"/>
      <c r="G3" s="98"/>
    </row>
    <row r="4" spans="1:7" ht="24.95" customHeight="1" thickBot="1" x14ac:dyDescent="0.3">
      <c r="A4" s="3"/>
      <c r="B4" s="4"/>
      <c r="C4" s="4"/>
      <c r="D4" s="93" t="s">
        <v>24</v>
      </c>
      <c r="E4" s="94"/>
      <c r="F4" s="94"/>
      <c r="G4" s="95"/>
    </row>
    <row r="5" spans="1:7" ht="35.25" thickBot="1" x14ac:dyDescent="0.35">
      <c r="A5" s="39" t="s">
        <v>10</v>
      </c>
      <c r="B5" s="5" t="s">
        <v>0</v>
      </c>
      <c r="C5" s="6" t="s">
        <v>26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s="79" customFormat="1" ht="35.25" customHeight="1" x14ac:dyDescent="0.3">
      <c r="A6" s="40"/>
      <c r="B6" s="30" t="s">
        <v>49</v>
      </c>
      <c r="C6" s="78">
        <v>33.546999999999997</v>
      </c>
      <c r="D6" s="80">
        <v>-1020000</v>
      </c>
      <c r="E6" s="81">
        <v>-2040000</v>
      </c>
      <c r="F6" s="81">
        <v>-3060000</v>
      </c>
      <c r="G6" s="81">
        <v>-3060000</v>
      </c>
    </row>
    <row r="7" spans="1:7" s="49" customFormat="1" ht="45" customHeight="1" x14ac:dyDescent="0.3">
      <c r="A7" s="43"/>
      <c r="B7" s="30" t="s">
        <v>38</v>
      </c>
      <c r="C7" s="78">
        <v>0.75</v>
      </c>
      <c r="D7" s="80">
        <v>-750000</v>
      </c>
      <c r="E7" s="81">
        <v>-750000</v>
      </c>
      <c r="F7" s="81">
        <v>-750000</v>
      </c>
      <c r="G7" s="81">
        <v>-750000</v>
      </c>
    </row>
    <row r="8" spans="1:7" ht="55.5" customHeight="1" x14ac:dyDescent="0.3">
      <c r="A8" s="43"/>
      <c r="B8" s="30" t="s">
        <v>48</v>
      </c>
      <c r="C8" s="78">
        <v>4.3929999999999998</v>
      </c>
      <c r="D8" s="80">
        <v>-220000</v>
      </c>
      <c r="E8" s="81">
        <v>-220000</v>
      </c>
      <c r="F8" s="81">
        <v>-220000</v>
      </c>
      <c r="G8" s="81">
        <v>-220000</v>
      </c>
    </row>
    <row r="9" spans="1:7" ht="21" customHeight="1" x14ac:dyDescent="0.3">
      <c r="A9" s="43"/>
      <c r="B9" s="36"/>
      <c r="C9" s="44"/>
      <c r="D9" s="45"/>
      <c r="E9" s="44"/>
      <c r="F9" s="44"/>
      <c r="G9" s="44"/>
    </row>
    <row r="10" spans="1:7" ht="21" customHeight="1" x14ac:dyDescent="0.3">
      <c r="A10" s="40"/>
      <c r="B10" s="15"/>
      <c r="C10" s="23"/>
      <c r="D10" s="26"/>
      <c r="E10" s="27"/>
      <c r="F10" s="27"/>
      <c r="G10" s="27"/>
    </row>
    <row r="11" spans="1:7" ht="21" customHeight="1" x14ac:dyDescent="0.3">
      <c r="A11" s="40"/>
      <c r="B11" s="15"/>
      <c r="C11" s="23"/>
      <c r="D11" s="26"/>
      <c r="E11" s="27"/>
      <c r="F11" s="27"/>
      <c r="G11" s="27"/>
    </row>
    <row r="12" spans="1:7" ht="21" customHeight="1" thickBot="1" x14ac:dyDescent="0.35">
      <c r="A12" s="40"/>
      <c r="B12" s="30"/>
      <c r="C12" s="23"/>
      <c r="D12" s="26"/>
      <c r="E12" s="27"/>
      <c r="F12" s="27"/>
      <c r="G12" s="27"/>
    </row>
    <row r="13" spans="1:7" ht="26.85" customHeight="1" x14ac:dyDescent="0.3">
      <c r="A13" s="19" t="s">
        <v>16</v>
      </c>
      <c r="B13" s="19"/>
      <c r="C13" s="37"/>
      <c r="D13" s="34">
        <f>SUM(D6:D12)</f>
        <v>-1990000</v>
      </c>
      <c r="E13" s="35">
        <f>SUM(E6:E12)</f>
        <v>-3010000</v>
      </c>
      <c r="F13" s="35">
        <f>SUM(F6:F12)</f>
        <v>-4030000</v>
      </c>
      <c r="G13" s="35">
        <f>SUM(G6:G12)</f>
        <v>-4030000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43328-17&amp;Csag. nr. 17-55&amp;R&amp;P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A14" sqref="A14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90" t="s">
        <v>18</v>
      </c>
      <c r="B2" s="91"/>
      <c r="C2" s="91"/>
      <c r="D2" s="91"/>
      <c r="E2" s="91"/>
      <c r="F2" s="91"/>
      <c r="G2" s="92"/>
    </row>
    <row r="3" spans="1:7" ht="31.9" customHeight="1" x14ac:dyDescent="0.25">
      <c r="A3" s="96" t="s">
        <v>6</v>
      </c>
      <c r="B3" s="97"/>
      <c r="C3" s="97"/>
      <c r="D3" s="97"/>
      <c r="E3" s="97"/>
      <c r="F3" s="97"/>
      <c r="G3" s="98"/>
    </row>
    <row r="4" spans="1:7" ht="24.95" customHeight="1" thickBot="1" x14ac:dyDescent="0.3">
      <c r="A4" s="3"/>
      <c r="B4" s="4"/>
      <c r="C4" s="4"/>
      <c r="D4" s="93" t="s">
        <v>24</v>
      </c>
      <c r="E4" s="94"/>
      <c r="F4" s="94"/>
      <c r="G4" s="95"/>
    </row>
    <row r="5" spans="1:7" ht="35.25" thickBot="1" x14ac:dyDescent="0.35">
      <c r="A5" s="5" t="s">
        <v>10</v>
      </c>
      <c r="B5" s="5" t="s">
        <v>0</v>
      </c>
      <c r="C5" s="6" t="s">
        <v>26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ht="20.100000000000001" customHeight="1" x14ac:dyDescent="0.3">
      <c r="A6" s="13"/>
      <c r="B6" s="13"/>
      <c r="C6" s="22"/>
      <c r="D6" s="14"/>
      <c r="E6" s="13"/>
      <c r="F6" s="13"/>
      <c r="G6" s="13"/>
    </row>
    <row r="7" spans="1:7" ht="20.100000000000001" customHeight="1" x14ac:dyDescent="0.3">
      <c r="A7" s="15"/>
      <c r="B7" s="15"/>
      <c r="C7" s="23"/>
      <c r="D7" s="16"/>
      <c r="E7" s="15"/>
      <c r="F7" s="15"/>
      <c r="G7" s="15"/>
    </row>
    <row r="8" spans="1:7" ht="20.100000000000001" customHeight="1" x14ac:dyDescent="0.3">
      <c r="A8" s="15"/>
      <c r="B8" s="15"/>
      <c r="C8" s="23"/>
      <c r="D8" s="16"/>
      <c r="E8" s="15"/>
      <c r="F8" s="15"/>
      <c r="G8" s="15"/>
    </row>
    <row r="9" spans="1:7" ht="20.100000000000001" customHeight="1" x14ac:dyDescent="0.3">
      <c r="A9" s="15"/>
      <c r="B9" s="15"/>
      <c r="C9" s="23"/>
      <c r="D9" s="16"/>
      <c r="E9" s="15"/>
      <c r="F9" s="15"/>
      <c r="G9" s="15"/>
    </row>
    <row r="10" spans="1:7" ht="20.100000000000001" customHeight="1" x14ac:dyDescent="0.3">
      <c r="A10" s="15"/>
      <c r="B10" s="15"/>
      <c r="C10" s="23"/>
      <c r="D10" s="16"/>
      <c r="E10" s="15"/>
      <c r="F10" s="15"/>
      <c r="G10" s="15"/>
    </row>
    <row r="11" spans="1:7" ht="20.100000000000001" customHeight="1" x14ac:dyDescent="0.3">
      <c r="A11" s="15"/>
      <c r="B11" s="15"/>
      <c r="C11" s="23"/>
      <c r="D11" s="16"/>
      <c r="E11" s="15"/>
      <c r="F11" s="15"/>
      <c r="G11" s="15"/>
    </row>
    <row r="12" spans="1:7" ht="20.100000000000001" customHeight="1" x14ac:dyDescent="0.3">
      <c r="A12" s="15"/>
      <c r="B12" s="15"/>
      <c r="C12" s="23"/>
      <c r="D12" s="16"/>
      <c r="E12" s="15"/>
      <c r="F12" s="15"/>
      <c r="G12" s="15"/>
    </row>
    <row r="13" spans="1:7" ht="20.100000000000001" customHeight="1" x14ac:dyDescent="0.3">
      <c r="A13" s="15"/>
      <c r="B13" s="15"/>
      <c r="C13" s="23"/>
      <c r="D13" s="16"/>
      <c r="E13" s="15"/>
      <c r="F13" s="15"/>
      <c r="G13" s="15"/>
    </row>
    <row r="14" spans="1:7" ht="20.100000000000001" customHeight="1" thickBot="1" x14ac:dyDescent="0.35">
      <c r="A14" s="17"/>
      <c r="B14" s="17"/>
      <c r="C14" s="24"/>
      <c r="D14" s="18"/>
      <c r="E14" s="17"/>
      <c r="F14" s="17"/>
      <c r="G14" s="17"/>
    </row>
    <row r="15" spans="1:7" ht="26.85" customHeight="1" x14ac:dyDescent="0.3">
      <c r="A15" s="19" t="s">
        <v>17</v>
      </c>
      <c r="B15" s="19"/>
      <c r="C15" s="21"/>
      <c r="D15" s="20">
        <f t="shared" ref="D15:G15" si="0">SUM(D6:D14)</f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43328-17&amp;Csag. nr. 17-55&amp;R&amp;P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A14" sqref="A14"/>
    </sheetView>
  </sheetViews>
  <sheetFormatPr defaultColWidth="8.5703125" defaultRowHeight="15" x14ac:dyDescent="0.25"/>
  <cols>
    <col min="1" max="1" width="8.5703125" style="49"/>
    <col min="2" max="2" width="34.5703125" style="49" customWidth="1"/>
    <col min="3" max="7" width="15" style="49" customWidth="1"/>
    <col min="8" max="16384" width="8.5703125" style="49"/>
  </cols>
  <sheetData>
    <row r="1" spans="1:7" ht="15.75" thickBot="1" x14ac:dyDescent="0.3"/>
    <row r="2" spans="1:7" ht="39" customHeight="1" thickBot="1" x14ac:dyDescent="0.3">
      <c r="A2" s="90" t="s">
        <v>18</v>
      </c>
      <c r="B2" s="91"/>
      <c r="C2" s="91"/>
      <c r="D2" s="91"/>
      <c r="E2" s="91"/>
      <c r="F2" s="91"/>
      <c r="G2" s="92"/>
    </row>
    <row r="3" spans="1:7" ht="31.9" customHeight="1" x14ac:dyDescent="0.25">
      <c r="A3" s="96" t="s">
        <v>22</v>
      </c>
      <c r="B3" s="97"/>
      <c r="C3" s="97"/>
      <c r="D3" s="97"/>
      <c r="E3" s="97"/>
      <c r="F3" s="97"/>
      <c r="G3" s="98"/>
    </row>
    <row r="4" spans="1:7" ht="24.95" customHeight="1" thickBot="1" x14ac:dyDescent="0.3">
      <c r="A4" s="50"/>
      <c r="B4" s="51"/>
      <c r="C4" s="51"/>
      <c r="D4" s="93" t="s">
        <v>24</v>
      </c>
      <c r="E4" s="94"/>
      <c r="F4" s="94"/>
      <c r="G4" s="95"/>
    </row>
    <row r="5" spans="1:7" ht="35.25" thickBot="1" x14ac:dyDescent="0.35">
      <c r="A5" s="52" t="s">
        <v>10</v>
      </c>
      <c r="B5" s="52" t="s">
        <v>0</v>
      </c>
      <c r="C5" s="53" t="s">
        <v>26</v>
      </c>
      <c r="D5" s="53" t="s">
        <v>1</v>
      </c>
      <c r="E5" s="53" t="s">
        <v>19</v>
      </c>
      <c r="F5" s="53" t="s">
        <v>20</v>
      </c>
      <c r="G5" s="53" t="s">
        <v>25</v>
      </c>
    </row>
    <row r="6" spans="1:7" ht="20.100000000000001" customHeight="1" x14ac:dyDescent="0.3">
      <c r="A6" s="54"/>
      <c r="B6" s="54"/>
      <c r="C6" s="63"/>
      <c r="D6" s="55"/>
      <c r="E6" s="54"/>
      <c r="F6" s="54"/>
      <c r="G6" s="54"/>
    </row>
    <row r="7" spans="1:7" ht="20.100000000000001" customHeight="1" x14ac:dyDescent="0.3">
      <c r="A7" s="56"/>
      <c r="B7" s="56"/>
      <c r="C7" s="64"/>
      <c r="D7" s="57"/>
      <c r="E7" s="56"/>
      <c r="F7" s="56"/>
      <c r="G7" s="56"/>
    </row>
    <row r="8" spans="1:7" ht="20.100000000000001" customHeight="1" x14ac:dyDescent="0.3">
      <c r="A8" s="56"/>
      <c r="B8" s="56"/>
      <c r="C8" s="64"/>
      <c r="D8" s="57"/>
      <c r="E8" s="56"/>
      <c r="F8" s="56"/>
      <c r="G8" s="56"/>
    </row>
    <row r="9" spans="1:7" ht="20.100000000000001" customHeight="1" x14ac:dyDescent="0.3">
      <c r="A9" s="56"/>
      <c r="B9" s="56"/>
      <c r="C9" s="64"/>
      <c r="D9" s="57"/>
      <c r="E9" s="56"/>
      <c r="F9" s="56"/>
      <c r="G9" s="56"/>
    </row>
    <row r="10" spans="1:7" ht="20.100000000000001" customHeight="1" x14ac:dyDescent="0.3">
      <c r="A10" s="56"/>
      <c r="B10" s="56"/>
      <c r="C10" s="64"/>
      <c r="D10" s="57"/>
      <c r="E10" s="56"/>
      <c r="F10" s="56"/>
      <c r="G10" s="56"/>
    </row>
    <row r="11" spans="1:7" ht="20.100000000000001" customHeight="1" x14ac:dyDescent="0.3">
      <c r="A11" s="56"/>
      <c r="B11" s="56"/>
      <c r="C11" s="64"/>
      <c r="D11" s="57"/>
      <c r="E11" s="56"/>
      <c r="F11" s="56"/>
      <c r="G11" s="56"/>
    </row>
    <row r="12" spans="1:7" ht="20.100000000000001" customHeight="1" x14ac:dyDescent="0.3">
      <c r="A12" s="56"/>
      <c r="B12" s="56"/>
      <c r="C12" s="64"/>
      <c r="D12" s="57"/>
      <c r="E12" s="56"/>
      <c r="F12" s="56"/>
      <c r="G12" s="56"/>
    </row>
    <row r="13" spans="1:7" ht="20.100000000000001" customHeight="1" x14ac:dyDescent="0.3">
      <c r="A13" s="56"/>
      <c r="B13" s="56"/>
      <c r="C13" s="64"/>
      <c r="D13" s="57"/>
      <c r="E13" s="56"/>
      <c r="F13" s="56"/>
      <c r="G13" s="56"/>
    </row>
    <row r="14" spans="1:7" ht="20.100000000000001" customHeight="1" thickBot="1" x14ac:dyDescent="0.35">
      <c r="A14" s="58"/>
      <c r="B14" s="58"/>
      <c r="C14" s="65"/>
      <c r="D14" s="59"/>
      <c r="E14" s="58"/>
      <c r="F14" s="58"/>
      <c r="G14" s="58"/>
    </row>
    <row r="15" spans="1:7" ht="26.85" customHeight="1" x14ac:dyDescent="0.3">
      <c r="A15" s="60" t="s">
        <v>23</v>
      </c>
      <c r="B15" s="60"/>
      <c r="C15" s="62"/>
      <c r="D15" s="61">
        <f t="shared" ref="D15:G15" si="0">SUM(D6:D14)</f>
        <v>0</v>
      </c>
      <c r="E15" s="62">
        <f t="shared" si="0"/>
        <v>0</v>
      </c>
      <c r="F15" s="62">
        <f t="shared" si="0"/>
        <v>0</v>
      </c>
      <c r="G15" s="62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43328-17&amp;Csag. nr. 17-55&amp;R&amp;P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2017-05-31T06:00:00+00:00</MeetingStartDate>
    <EnclosureFileNumber xmlns="d08b57ff-b9b7-4581-975d-98f87b579a51">43328/17</EnclosureFileNumber>
    <AgendaId xmlns="d08b57ff-b9b7-4581-975d-98f87b579a51">6891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2463282</FusionId>
    <AgendaAccessLevelName xmlns="d08b57ff-b9b7-4581-975d-98f87b579a51">Åben</AgendaAccessLevelName>
    <UNC xmlns="d08b57ff-b9b7-4581-975d-98f87b579a51">2230246</UNC>
    <MeetingTitle xmlns="d08b57ff-b9b7-4581-975d-98f87b579a51">31-05-2017</MeetingTitle>
    <MeetingDateAndTime xmlns="d08b57ff-b9b7-4581-975d-98f87b579a51">31-05-2017 fra 08:00 - 12:00</MeetingDateAndTime>
    <MeetingEndDate xmlns="d08b57ff-b9b7-4581-975d-98f87b579a51">2017-05-31T10:00:00+00:00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335EE277-F737-41CF-BD04-C8E43F43773E}"/>
</file>

<file path=customXml/itemProps2.xml><?xml version="1.0" encoding="utf-8"?>
<ds:datastoreItem xmlns:ds="http://schemas.openxmlformats.org/officeDocument/2006/customXml" ds:itemID="{D516EE33-8C09-4AE1-A6AE-E6B5889AAE1F}"/>
</file>

<file path=customXml/itemProps3.xml><?xml version="1.0" encoding="utf-8"?>
<ds:datastoreItem xmlns:ds="http://schemas.openxmlformats.org/officeDocument/2006/customXml" ds:itemID="{15CCC474-93F1-4810-922E-0A1DDF3D8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2</vt:i4>
      </vt:variant>
    </vt:vector>
  </HeadingPairs>
  <TitlesOfParts>
    <vt:vector size="11" baseType="lpstr">
      <vt:lpstr>Totaloversigt</vt:lpstr>
      <vt:lpstr>Demografi ændr. 914</vt:lpstr>
      <vt:lpstr>Ændr. i forudsætn. 910</vt:lpstr>
      <vt:lpstr>Lovændringer  908</vt:lpstr>
      <vt:lpstr>Tidl. politiske beslutn. 906</vt:lpstr>
      <vt:lpstr>Øvrige ændringer 907</vt:lpstr>
      <vt:lpstr>Flytning mellem udvalg 909</vt:lpstr>
      <vt:lpstr>Ark2</vt:lpstr>
      <vt:lpstr>Ark1</vt:lpstr>
      <vt:lpstr>'Lovændringer  908'!Udskriftstitler</vt:lpstr>
      <vt:lpstr>'Ændr. i forudsætn. 910'!Udskriftstitler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UAI-31-05-2017 - Bilag 398.02 Budgettilretninger 2018 - 2021 - Udvalget for Arbejdsmarked og Integra…</dc:title>
  <dc:creator>Flemming Karlsen</dc:creator>
  <cp:lastModifiedBy>Hans Viggo Høj Jensen</cp:lastModifiedBy>
  <cp:lastPrinted>2017-05-08T12:29:53Z</cp:lastPrinted>
  <dcterms:created xsi:type="dcterms:W3CDTF">2014-01-22T10:50:38Z</dcterms:created>
  <dcterms:modified xsi:type="dcterms:W3CDTF">2017-05-16T12:22:59Z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